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1" i="1"/>
  <c r="E21"/>
  <c r="D21"/>
  <c r="C21"/>
  <c r="E18"/>
  <c r="D18"/>
  <c r="C18"/>
  <c r="F8"/>
  <c r="F9" s="1"/>
  <c r="F7"/>
  <c r="F19" s="1"/>
  <c r="E7"/>
  <c r="E19" s="1"/>
  <c r="D7"/>
  <c r="D19" s="1"/>
  <c r="C7"/>
  <c r="C19" s="1"/>
  <c r="F11" l="1"/>
  <c r="F12" s="1"/>
  <c r="F20"/>
  <c r="E9"/>
  <c r="D9"/>
  <c r="C9"/>
  <c r="C20" l="1"/>
  <c r="C11"/>
  <c r="C12" s="1"/>
  <c r="E20"/>
  <c r="E11"/>
  <c r="E12" s="1"/>
  <c r="D20"/>
  <c r="D11"/>
  <c r="D12" s="1"/>
</calcChain>
</file>

<file path=xl/sharedStrings.xml><?xml version="1.0" encoding="utf-8"?>
<sst xmlns="http://schemas.openxmlformats.org/spreadsheetml/2006/main" count="155" uniqueCount="141">
  <si>
    <t>Given</t>
  </si>
  <si>
    <t>In Millions of USD (except for per share items)</t>
  </si>
  <si>
    <r>
      <t> </t>
    </r>
    <r>
      <rPr>
        <b/>
        <sz val="10"/>
        <color indexed="8"/>
        <rFont val="Arial"/>
        <family val="2"/>
      </rPr>
      <t>Total Revenue </t>
    </r>
  </si>
  <si>
    <t> Cost of Goods Sold</t>
  </si>
  <si>
    <r>
      <t> </t>
    </r>
    <r>
      <rPr>
        <b/>
        <sz val="10"/>
        <color indexed="8"/>
        <rFont val="Arial"/>
        <family val="2"/>
      </rPr>
      <t>Gross Profit </t>
    </r>
  </si>
  <si>
    <t> Total Operating Expense </t>
  </si>
  <si>
    <r>
      <t xml:space="preserve"> </t>
    </r>
    <r>
      <rPr>
        <b/>
        <sz val="10"/>
        <color indexed="8"/>
        <rFont val="Arial"/>
        <family val="2"/>
      </rPr>
      <t>Net</t>
    </r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Operating Income </t>
    </r>
  </si>
  <si>
    <t> Interest Income (Expense)</t>
  </si>
  <si>
    <r>
      <t> </t>
    </r>
    <r>
      <rPr>
        <b/>
        <sz val="10"/>
        <color indexed="8"/>
        <rFont val="Arial"/>
        <family val="2"/>
      </rPr>
      <t>Income Before Tax </t>
    </r>
  </si>
  <si>
    <t xml:space="preserve"> Income Taxes</t>
  </si>
  <si>
    <t xml:space="preserve"> Net Income</t>
  </si>
  <si>
    <t xml:space="preserve">Solution </t>
  </si>
  <si>
    <t xml:space="preserve">Revenue growth </t>
  </si>
  <si>
    <t>Gross profit Margin</t>
  </si>
  <si>
    <t>Operating profit margin</t>
  </si>
  <si>
    <t>Net profit margin</t>
  </si>
  <si>
    <t> Cash and Short Term Investments </t>
  </si>
  <si>
    <t> 1,901.00 </t>
  </si>
  <si>
    <t> 2,600.00 </t>
  </si>
  <si>
    <t> 2,987.00 </t>
  </si>
  <si>
    <t> 3,062.00 </t>
  </si>
  <si>
    <t> Total Inventory </t>
  </si>
  <si>
    <t> 1,575.00 </t>
  </si>
  <si>
    <t> 1,796.00 </t>
  </si>
  <si>
    <t> 1,696.00 </t>
  </si>
  <si>
    <t> 1,814.00 </t>
  </si>
  <si>
    <t> Other Current Assets, Total </t>
  </si>
  <si>
    <t> 610.00 </t>
  </si>
  <si>
    <t> 633.00 </t>
  </si>
  <si>
    <t> 556.00 </t>
  </si>
  <si>
    <t> 1,428.00 </t>
  </si>
  <si>
    <t> Total Current Assets </t>
  </si>
  <si>
    <r>
      <t> </t>
    </r>
    <r>
      <rPr>
        <b/>
        <sz val="10"/>
        <color indexed="8"/>
        <rFont val="Arial"/>
        <family val="2"/>
      </rPr>
      <t>4,086.00 </t>
    </r>
  </si>
  <si>
    <r>
      <t> </t>
    </r>
    <r>
      <rPr>
        <b/>
        <sz val="10"/>
        <color indexed="8"/>
        <rFont val="Arial"/>
        <family val="2"/>
      </rPr>
      <t>5,029.00 </t>
    </r>
  </si>
  <si>
    <r>
      <t> </t>
    </r>
    <r>
      <rPr>
        <b/>
        <sz val="10"/>
        <color indexed="8"/>
        <rFont val="Arial"/>
        <family val="2"/>
      </rPr>
      <t>5,239.00 </t>
    </r>
  </si>
  <si>
    <r>
      <t> </t>
    </r>
    <r>
      <rPr>
        <b/>
        <sz val="10"/>
        <color indexed="8"/>
        <rFont val="Arial"/>
        <family val="2"/>
      </rPr>
      <t>6,304.00 </t>
    </r>
  </si>
  <si>
    <t> Property/Plant/Equipment, Total - Gross </t>
  </si>
  <si>
    <t> 7,320.00 </t>
  </si>
  <si>
    <t> 7,135.00 </t>
  </si>
  <si>
    <t> 6,958.00 </t>
  </si>
  <si>
    <t> 7,169.00 </t>
  </si>
  <si>
    <t> Other Long Term Assets, Total </t>
  </si>
  <si>
    <t> 485.00 </t>
  </si>
  <si>
    <t> 318.00 </t>
  </si>
  <si>
    <t> 336.00 </t>
  </si>
  <si>
    <t> 368.00 </t>
  </si>
  <si>
    <t> Total Assets </t>
  </si>
  <si>
    <r>
      <t> </t>
    </r>
    <r>
      <rPr>
        <b/>
        <sz val="10"/>
        <color indexed="8"/>
        <rFont val="Arial"/>
        <family val="2"/>
      </rPr>
      <t>7,838.00 </t>
    </r>
  </si>
  <si>
    <r>
      <t> </t>
    </r>
    <r>
      <rPr>
        <b/>
        <sz val="10"/>
        <color indexed="8"/>
        <rFont val="Arial"/>
        <family val="2"/>
      </rPr>
      <t>8,544.00 </t>
    </r>
  </si>
  <si>
    <r>
      <t> </t>
    </r>
    <r>
      <rPr>
        <b/>
        <sz val="10"/>
        <color indexed="8"/>
        <rFont val="Arial"/>
        <family val="2"/>
      </rPr>
      <t>8,821.00 </t>
    </r>
  </si>
  <si>
    <r>
      <t> </t>
    </r>
    <r>
      <rPr>
        <b/>
        <sz val="10"/>
        <color indexed="8"/>
        <rFont val="Arial"/>
        <family val="2"/>
      </rPr>
      <t>10,048.00 </t>
    </r>
  </si>
  <si>
    <t> Accounts Payable </t>
  </si>
  <si>
    <t> 1,006.00 </t>
  </si>
  <si>
    <t> 772.00 </t>
  </si>
  <si>
    <t> 1,132.00 </t>
  </si>
  <si>
    <t> 1,240.00 </t>
  </si>
  <si>
    <t> Accrued Expenses </t>
  </si>
  <si>
    <t> 1,259.00 </t>
  </si>
  <si>
    <t> 1,159.00 </t>
  </si>
  <si>
    <t> 725.00 </t>
  </si>
  <si>
    <t> 924.00 </t>
  </si>
  <si>
    <t> Notes Payable/Short Term Debt </t>
  </si>
  <si>
    <t> 0.00 </t>
  </si>
  <si>
    <t> Current Portion of Long-term Debt and Leases</t>
  </si>
  <si>
    <t> 138.00 </t>
  </si>
  <si>
    <t> 325.00 </t>
  </si>
  <si>
    <t> Other Current liabilities</t>
  </si>
  <si>
    <t> 30.00 </t>
  </si>
  <si>
    <t> 16.00 </t>
  </si>
  <si>
    <t> 85.00 </t>
  </si>
  <si>
    <t> 78.00 </t>
  </si>
  <si>
    <t> Total Current Liabilities </t>
  </si>
  <si>
    <r>
      <t> </t>
    </r>
    <r>
      <rPr>
        <b/>
        <sz val="10"/>
        <color indexed="8"/>
        <rFont val="Arial"/>
        <family val="2"/>
      </rPr>
      <t>2,433.00 </t>
    </r>
  </si>
  <si>
    <r>
      <t> </t>
    </r>
    <r>
      <rPr>
        <b/>
        <sz val="10"/>
        <color indexed="8"/>
        <rFont val="Arial"/>
        <family val="2"/>
      </rPr>
      <t>2,272.00 </t>
    </r>
  </si>
  <si>
    <r>
      <t> </t>
    </r>
    <r>
      <rPr>
        <b/>
        <sz val="10"/>
        <color indexed="8"/>
        <rFont val="Arial"/>
        <family val="2"/>
      </rPr>
      <t>1,942.00 </t>
    </r>
  </si>
  <si>
    <r>
      <t> </t>
    </r>
    <r>
      <rPr>
        <b/>
        <sz val="10"/>
        <color indexed="8"/>
        <rFont val="Arial"/>
        <family val="2"/>
      </rPr>
      <t>2,242.00 </t>
    </r>
  </si>
  <si>
    <t> Long Term Debt </t>
  </si>
  <si>
    <t> 50.00 </t>
  </si>
  <si>
    <t> 188.00 </t>
  </si>
  <si>
    <t> 513.00 </t>
  </si>
  <si>
    <t> 1,886.00 </t>
  </si>
  <si>
    <t> Other Liabilities, Total </t>
  </si>
  <si>
    <t> 1,081.00 </t>
  </si>
  <si>
    <t> 910.00 </t>
  </si>
  <si>
    <t> 941.00 </t>
  </si>
  <si>
    <t> 984.00 </t>
  </si>
  <si>
    <t> Total Liabilities </t>
  </si>
  <si>
    <r>
      <t> </t>
    </r>
    <r>
      <rPr>
        <b/>
        <sz val="10"/>
        <color indexed="8"/>
        <rFont val="Arial"/>
        <family val="2"/>
      </rPr>
      <t>3,564.00 </t>
    </r>
  </si>
  <si>
    <r>
      <t> </t>
    </r>
    <r>
      <rPr>
        <b/>
        <sz val="10"/>
        <color indexed="8"/>
        <rFont val="Arial"/>
        <family val="2"/>
      </rPr>
      <t>3,370.00 </t>
    </r>
  </si>
  <si>
    <r>
      <t> </t>
    </r>
    <r>
      <rPr>
        <b/>
        <sz val="10"/>
        <color indexed="8"/>
        <rFont val="Arial"/>
        <family val="2"/>
      </rPr>
      <t>3,396.00 </t>
    </r>
  </si>
  <si>
    <r>
      <t> </t>
    </r>
    <r>
      <rPr>
        <b/>
        <sz val="10"/>
        <color indexed="8"/>
        <rFont val="Arial"/>
        <family val="2"/>
      </rPr>
      <t>5,112.00 </t>
    </r>
  </si>
  <si>
    <t xml:space="preserve"> Common Stock </t>
  </si>
  <si>
    <t> 55.00 </t>
  </si>
  <si>
    <t> 54.00 </t>
  </si>
  <si>
    <t> 49.00 </t>
  </si>
  <si>
    <t> Additional Paid-In Capital </t>
  </si>
  <si>
    <t> 2,783.00 </t>
  </si>
  <si>
    <t> 2,631.00 </t>
  </si>
  <si>
    <t> 2,402.00 </t>
  </si>
  <si>
    <t> 904.00 </t>
  </si>
  <si>
    <t> Retained Earnings (Accumulated Deficit) </t>
  </si>
  <si>
    <t> 9,223.00 </t>
  </si>
  <si>
    <t> 8,646.00 </t>
  </si>
  <si>
    <t> 8,133.00 </t>
  </si>
  <si>
    <t> 7,181.00 </t>
  </si>
  <si>
    <t> Treasury Stock - Common </t>
  </si>
  <si>
    <t> Other Equity</t>
  </si>
  <si>
    <t> 125.00 </t>
  </si>
  <si>
    <t> 77.00 </t>
  </si>
  <si>
    <t> 46.00 </t>
  </si>
  <si>
    <t> 40.00 </t>
  </si>
  <si>
    <t> Total Equity </t>
  </si>
  <si>
    <r>
      <t> </t>
    </r>
    <r>
      <rPr>
        <b/>
        <sz val="10"/>
        <color indexed="8"/>
        <rFont val="Arial"/>
        <family val="2"/>
      </rPr>
      <t>4,274.00 </t>
    </r>
  </si>
  <si>
    <r>
      <t> </t>
    </r>
    <r>
      <rPr>
        <b/>
        <sz val="10"/>
        <color indexed="8"/>
        <rFont val="Arial"/>
        <family val="2"/>
      </rPr>
      <t>5,174.00 </t>
    </r>
  </si>
  <si>
    <r>
      <t> </t>
    </r>
    <r>
      <rPr>
        <b/>
        <sz val="10"/>
        <color indexed="8"/>
        <rFont val="Arial"/>
        <family val="2"/>
      </rPr>
      <t>5,425.00 </t>
    </r>
  </si>
  <si>
    <r>
      <t> </t>
    </r>
    <r>
      <rPr>
        <b/>
        <sz val="10"/>
        <color indexed="8"/>
        <rFont val="Arial"/>
        <family val="2"/>
      </rPr>
      <t>4,936.00 </t>
    </r>
  </si>
  <si>
    <t> Total Liabilities &amp; Shareholders' Equity </t>
  </si>
  <si>
    <t> Total Common Shares Outstanding </t>
  </si>
  <si>
    <r>
      <t> </t>
    </r>
    <r>
      <rPr>
        <b/>
        <sz val="10"/>
        <color indexed="8"/>
        <rFont val="Arial"/>
        <family val="2"/>
      </rPr>
      <t>734.00 </t>
    </r>
  </si>
  <si>
    <r>
      <t> </t>
    </r>
    <r>
      <rPr>
        <b/>
        <sz val="10"/>
        <color indexed="8"/>
        <rFont val="Arial"/>
        <family val="2"/>
      </rPr>
      <t>814.00 </t>
    </r>
  </si>
  <si>
    <r>
      <t> </t>
    </r>
    <r>
      <rPr>
        <b/>
        <sz val="10"/>
        <color indexed="8"/>
        <rFont val="Arial"/>
        <family val="2"/>
      </rPr>
      <t>856.99 </t>
    </r>
  </si>
  <si>
    <r>
      <t> </t>
    </r>
    <r>
      <rPr>
        <b/>
        <sz val="10"/>
        <color indexed="8"/>
        <rFont val="Arial"/>
        <family val="2"/>
      </rPr>
      <t>860.56</t>
    </r>
  </si>
  <si>
    <t xml:space="preserve">In Millions of USD (except for per share items) </t>
  </si>
  <si>
    <t>Net Income</t>
  </si>
  <si>
    <t>Depreciation</t>
  </si>
  <si>
    <t xml:space="preserve">Deferred Taxes </t>
  </si>
  <si>
    <t xml:space="preserve">Non-Cash Items </t>
  </si>
  <si>
    <t xml:space="preserve">Changes in Working Capital </t>
  </si>
  <si>
    <t xml:space="preserve">Cash from Operating Activities </t>
  </si>
  <si>
    <t xml:space="preserve">Capital Expenditures </t>
  </si>
  <si>
    <t xml:space="preserve">Other Investing Cash Flow Items, Total </t>
  </si>
  <si>
    <t xml:space="preserve">Cash from Investing Activities </t>
  </si>
  <si>
    <t xml:space="preserve">Financing Cash Flow Items </t>
  </si>
  <si>
    <t xml:space="preserve">Total Cash Dividends Paid </t>
  </si>
  <si>
    <t xml:space="preserve">Issuance (Retirement) of Stock, Net </t>
  </si>
  <si>
    <t xml:space="preserve">Issuance (Retirement) of Debt, Net </t>
  </si>
  <si>
    <t xml:space="preserve">Cash from Financing Activities </t>
  </si>
  <si>
    <t xml:space="preserve">Foreign Exchange Effects </t>
  </si>
  <si>
    <t xml:space="preserve">Net Change in Cash </t>
  </si>
  <si>
    <t xml:space="preserve">Cash Interest Paid, Supplemental </t>
  </si>
  <si>
    <t xml:space="preserve">Cash Taxes Paid, Supplemental </t>
  </si>
</sst>
</file>

<file path=xl/styles.xml><?xml version="1.0" encoding="utf-8"?>
<styleSheet xmlns="http://schemas.openxmlformats.org/spreadsheetml/2006/main">
  <numFmts count="6">
    <numFmt numFmtId="44" formatCode="_-&quot;ر.س.‏&quot;\ * #,##0.00_-;_-&quot;ر.س.‏&quot;\ * #,##0.00\-;_-&quot;ر.س.‏&quot;\ * &quot;-&quot;??_-;_-@_-"/>
    <numFmt numFmtId="43" formatCode="_-* #,##0.00_-;_-* #,##0.00\-;_-* &quot;-&quot;??_-;_-@_-"/>
    <numFmt numFmtId="165" formatCode="_(&quot;$&quot;* #,##0_);_(&quot;$&quot;* \(#,##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_(&quot;$&quot;* #,##0.0_);_(&quot;$&quot;* \(#,##0.0\);_(&quot;$&quot;* &quot;-&quot;??_);_(@_)"/>
  </numFmts>
  <fonts count="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3" borderId="4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wrapText="1"/>
    </xf>
    <xf numFmtId="165" fontId="3" fillId="4" borderId="0" xfId="2" applyNumberFormat="1" applyFont="1" applyFill="1" applyBorder="1" applyAlignment="1">
      <alignment wrapText="1"/>
    </xf>
    <xf numFmtId="165" fontId="3" fillId="4" borderId="6" xfId="2" applyNumberFormat="1" applyFont="1" applyFill="1" applyBorder="1" applyAlignment="1">
      <alignment wrapText="1"/>
    </xf>
    <xf numFmtId="167" fontId="3" fillId="4" borderId="7" xfId="1" applyNumberFormat="1" applyFont="1" applyFill="1" applyBorder="1" applyAlignment="1">
      <alignment wrapText="1"/>
    </xf>
    <xf numFmtId="167" fontId="3" fillId="4" borderId="8" xfId="1" applyNumberFormat="1" applyFont="1" applyFill="1" applyBorder="1" applyAlignment="1">
      <alignment wrapText="1"/>
    </xf>
    <xf numFmtId="167" fontId="3" fillId="4" borderId="0" xfId="1" applyNumberFormat="1" applyFont="1" applyFill="1" applyBorder="1" applyAlignment="1">
      <alignment wrapText="1"/>
    </xf>
    <xf numFmtId="167" fontId="3" fillId="4" borderId="6" xfId="1" applyNumberFormat="1" applyFont="1" applyFill="1" applyBorder="1" applyAlignment="1">
      <alignment wrapText="1"/>
    </xf>
    <xf numFmtId="167" fontId="3" fillId="0" borderId="5" xfId="0" applyNumberFormat="1" applyFont="1" applyFill="1" applyBorder="1" applyAlignment="1">
      <alignment wrapText="1"/>
    </xf>
    <xf numFmtId="167" fontId="3" fillId="0" borderId="0" xfId="1" applyNumberFormat="1" applyFont="1" applyFill="1" applyBorder="1" applyAlignment="1">
      <alignment wrapText="1"/>
    </xf>
    <xf numFmtId="167" fontId="3" fillId="0" borderId="6" xfId="1" applyNumberFormat="1" applyFont="1" applyFill="1" applyBorder="1" applyAlignment="1">
      <alignment wrapText="1"/>
    </xf>
    <xf numFmtId="0" fontId="2" fillId="4" borderId="9" xfId="0" applyFont="1" applyFill="1" applyBorder="1" applyAlignment="1">
      <alignment wrapText="1"/>
    </xf>
    <xf numFmtId="165" fontId="3" fillId="4" borderId="2" xfId="2" applyNumberFormat="1" applyFont="1" applyFill="1" applyBorder="1" applyAlignment="1">
      <alignment wrapText="1"/>
    </xf>
    <xf numFmtId="165" fontId="3" fillId="4" borderId="3" xfId="2" applyNumberFormat="1" applyFont="1" applyFill="1" applyBorder="1" applyAlignment="1">
      <alignment wrapText="1"/>
    </xf>
    <xf numFmtId="0" fontId="0" fillId="0" borderId="4" xfId="0" applyBorder="1"/>
    <xf numFmtId="0" fontId="0" fillId="0" borderId="10" xfId="0" applyBorder="1"/>
    <xf numFmtId="0" fontId="0" fillId="0" borderId="11" xfId="0" applyBorder="1"/>
    <xf numFmtId="0" fontId="0" fillId="0" borderId="5" xfId="0" applyBorder="1"/>
    <xf numFmtId="10" fontId="0" fillId="0" borderId="0" xfId="0" applyNumberFormat="1" applyBorder="1"/>
    <xf numFmtId="10" fontId="0" fillId="0" borderId="6" xfId="0" applyNumberFormat="1" applyBorder="1"/>
    <xf numFmtId="0" fontId="0" fillId="0" borderId="9" xfId="0" applyBorder="1"/>
    <xf numFmtId="10" fontId="0" fillId="0" borderId="7" xfId="0" applyNumberFormat="1" applyBorder="1"/>
    <xf numFmtId="10" fontId="0" fillId="0" borderId="8" xfId="0" applyNumberFormat="1" applyBorder="1"/>
    <xf numFmtId="0" fontId="2" fillId="3" borderId="2" xfId="1" applyNumberFormat="1" applyFont="1" applyFill="1" applyBorder="1" applyAlignment="1">
      <alignment horizontal="center" vertical="top" wrapText="1"/>
    </xf>
    <xf numFmtId="0" fontId="2" fillId="3" borderId="2" xfId="0" applyNumberFormat="1" applyFont="1" applyFill="1" applyBorder="1" applyAlignment="1">
      <alignment horizontal="center" vertical="top" wrapText="1"/>
    </xf>
    <xf numFmtId="0" fontId="2" fillId="3" borderId="3" xfId="0" applyNumberFormat="1" applyFont="1" applyFill="1" applyBorder="1" applyAlignment="1">
      <alignment horizontal="center" vertical="top" wrapText="1"/>
    </xf>
    <xf numFmtId="167" fontId="3" fillId="4" borderId="0" xfId="1" applyNumberFormat="1" applyFont="1" applyFill="1" applyBorder="1" applyAlignment="1">
      <alignment horizontal="right" wrapText="1"/>
    </xf>
    <xf numFmtId="167" fontId="3" fillId="4" borderId="0" xfId="0" applyNumberFormat="1" applyFont="1" applyFill="1" applyBorder="1" applyAlignment="1">
      <alignment horizontal="right" wrapText="1"/>
    </xf>
    <xf numFmtId="167" fontId="3" fillId="4" borderId="6" xfId="0" applyNumberFormat="1" applyFont="1" applyFill="1" applyBorder="1" applyAlignment="1">
      <alignment horizontal="right" wrapText="1"/>
    </xf>
    <xf numFmtId="167" fontId="3" fillId="4" borderId="7" xfId="1" applyNumberFormat="1" applyFont="1" applyFill="1" applyBorder="1" applyAlignment="1">
      <alignment horizontal="right" wrapText="1"/>
    </xf>
    <xf numFmtId="167" fontId="3" fillId="4" borderId="7" xfId="0" applyNumberFormat="1" applyFont="1" applyFill="1" applyBorder="1" applyAlignment="1">
      <alignment horizontal="right" wrapText="1"/>
    </xf>
    <xf numFmtId="167" fontId="3" fillId="4" borderId="8" xfId="0" applyNumberFormat="1" applyFont="1" applyFill="1" applyBorder="1" applyAlignment="1">
      <alignment horizontal="right" wrapText="1"/>
    </xf>
    <xf numFmtId="0" fontId="2" fillId="4" borderId="5" xfId="0" applyFont="1" applyFill="1" applyBorder="1" applyAlignment="1">
      <alignment wrapText="1"/>
    </xf>
    <xf numFmtId="166" fontId="3" fillId="4" borderId="5" xfId="1" applyNumberFormat="1" applyFont="1" applyFill="1" applyBorder="1" applyAlignment="1">
      <alignment wrapText="1"/>
    </xf>
    <xf numFmtId="167" fontId="3" fillId="4" borderId="8" xfId="1" applyNumberFormat="1" applyFont="1" applyFill="1" applyBorder="1" applyAlignment="1">
      <alignment horizontal="right" wrapText="1"/>
    </xf>
    <xf numFmtId="166" fontId="2" fillId="4" borderId="5" xfId="1" applyNumberFormat="1" applyFont="1" applyFill="1" applyBorder="1" applyAlignment="1">
      <alignment wrapText="1"/>
    </xf>
    <xf numFmtId="167" fontId="3" fillId="4" borderId="12" xfId="1" applyNumberFormat="1" applyFont="1" applyFill="1" applyBorder="1" applyAlignment="1">
      <alignment horizontal="right" wrapText="1"/>
    </xf>
    <xf numFmtId="167" fontId="3" fillId="4" borderId="13" xfId="1" applyNumberFormat="1" applyFont="1" applyFill="1" applyBorder="1" applyAlignment="1">
      <alignment horizontal="right" wrapText="1"/>
    </xf>
    <xf numFmtId="167" fontId="3" fillId="4" borderId="6" xfId="1" applyNumberFormat="1" applyFont="1" applyFill="1" applyBorder="1" applyAlignment="1">
      <alignment horizontal="right" wrapText="1"/>
    </xf>
    <xf numFmtId="167" fontId="3" fillId="4" borderId="2" xfId="1" applyNumberFormat="1" applyFont="1" applyFill="1" applyBorder="1" applyAlignment="1">
      <alignment horizontal="right" wrapText="1"/>
    </xf>
    <xf numFmtId="167" fontId="3" fillId="4" borderId="3" xfId="1" applyNumberFormat="1" applyFont="1" applyFill="1" applyBorder="1" applyAlignment="1">
      <alignment horizontal="right" wrapText="1"/>
    </xf>
    <xf numFmtId="167" fontId="3" fillId="4" borderId="14" xfId="1" applyNumberFormat="1" applyFont="1" applyFill="1" applyBorder="1" applyAlignment="1">
      <alignment horizontal="right" wrapText="1"/>
    </xf>
    <xf numFmtId="167" fontId="3" fillId="4" borderId="15" xfId="1" applyNumberFormat="1" applyFont="1" applyFill="1" applyBorder="1" applyAlignment="1">
      <alignment horizontal="right" wrapText="1"/>
    </xf>
    <xf numFmtId="166" fontId="3" fillId="0" borderId="5" xfId="1" applyNumberFormat="1" applyFont="1" applyFill="1" applyBorder="1" applyAlignment="1">
      <alignment wrapText="1"/>
    </xf>
    <xf numFmtId="166" fontId="3" fillId="0" borderId="0" xfId="1" applyNumberFormat="1" applyFont="1" applyFill="1" applyBorder="1" applyAlignment="1">
      <alignment wrapText="1"/>
    </xf>
    <xf numFmtId="166" fontId="3" fillId="0" borderId="6" xfId="1" applyNumberFormat="1" applyFont="1" applyFill="1" applyBorder="1" applyAlignment="1">
      <alignment wrapText="1"/>
    </xf>
    <xf numFmtId="166" fontId="2" fillId="4" borderId="9" xfId="1" applyNumberFormat="1" applyFont="1" applyFill="1" applyBorder="1" applyAlignment="1">
      <alignment wrapText="1"/>
    </xf>
    <xf numFmtId="1" fontId="2" fillId="5" borderId="2" xfId="0" applyNumberFormat="1" applyFont="1" applyFill="1" applyBorder="1"/>
    <xf numFmtId="1" fontId="2" fillId="5" borderId="3" xfId="0" applyNumberFormat="1" applyFont="1" applyFill="1" applyBorder="1"/>
    <xf numFmtId="168" fontId="3" fillId="0" borderId="0" xfId="2" applyNumberFormat="1" applyFont="1" applyBorder="1"/>
    <xf numFmtId="168" fontId="3" fillId="0" borderId="6" xfId="2" applyNumberFormat="1" applyFont="1" applyBorder="1"/>
    <xf numFmtId="167" fontId="3" fillId="0" borderId="0" xfId="0" applyNumberFormat="1" applyFont="1" applyBorder="1"/>
    <xf numFmtId="167" fontId="3" fillId="0" borderId="6" xfId="0" applyNumberFormat="1" applyFont="1" applyBorder="1"/>
    <xf numFmtId="167" fontId="3" fillId="0" borderId="7" xfId="0" applyNumberFormat="1" applyFont="1" applyBorder="1"/>
    <xf numFmtId="167" fontId="3" fillId="0" borderId="8" xfId="0" applyNumberFormat="1" applyFont="1" applyBorder="1"/>
    <xf numFmtId="0" fontId="2" fillId="5" borderId="5" xfId="0" applyFont="1" applyFill="1" applyBorder="1"/>
    <xf numFmtId="168" fontId="2" fillId="5" borderId="0" xfId="2" applyNumberFormat="1" applyFont="1" applyFill="1" applyBorder="1"/>
    <xf numFmtId="168" fontId="2" fillId="5" borderId="6" xfId="2" applyNumberFormat="1" applyFont="1" applyFill="1" applyBorder="1"/>
    <xf numFmtId="168" fontId="2" fillId="5" borderId="7" xfId="2" applyNumberFormat="1" applyFont="1" applyFill="1" applyBorder="1"/>
    <xf numFmtId="168" fontId="2" fillId="5" borderId="8" xfId="2" applyNumberFormat="1" applyFont="1" applyFill="1" applyBorder="1"/>
    <xf numFmtId="166" fontId="3" fillId="4" borderId="9" xfId="1" applyNumberFormat="1" applyFont="1" applyFill="1" applyBorder="1" applyAlignment="1">
      <alignment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81</xdr:row>
      <xdr:rowOff>76200</xdr:rowOff>
    </xdr:from>
    <xdr:to>
      <xdr:col>5</xdr:col>
      <xdr:colOff>1013460</xdr:colOff>
      <xdr:row>87</xdr:row>
      <xdr:rowOff>152400</xdr:rowOff>
    </xdr:to>
    <xdr:sp macro="" textlink="">
      <xdr:nvSpPr>
        <xdr:cNvPr id="2" name="TextBox 1"/>
        <xdr:cNvSpPr txBox="1"/>
      </xdr:nvSpPr>
      <xdr:spPr>
        <a:xfrm>
          <a:off x="609600" y="16944975"/>
          <a:ext cx="6137910" cy="1219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firm's total liabilities (debt) actually</a:t>
          </a:r>
          <a:r>
            <a:rPr lang="en-US" sz="1100" baseline="0"/>
            <a:t> decreased from 2005 through 2008.  This was a direct result of the dramatic reduction in the firm's long-term debt from $1,886 million in 2005 to only $50 million in 2008.  A quick look at the firm's common equity account reveals that a primary source of funds came in 2006 when the firm issued common stock (note that the paid-in-capital account more than doubled in 2006).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81"/>
  <sheetViews>
    <sheetView tabSelected="1" workbookViewId="0">
      <selection sqref="A1:XFD1048576"/>
    </sheetView>
  </sheetViews>
  <sheetFormatPr defaultRowHeight="15"/>
  <sheetData>
    <row r="3" spans="2:6">
      <c r="B3" s="1" t="s">
        <v>0</v>
      </c>
      <c r="C3" s="2"/>
      <c r="D3" s="2"/>
      <c r="E3" s="2"/>
      <c r="F3" s="3"/>
    </row>
    <row r="4" spans="2:6" ht="89.25">
      <c r="B4" s="4" t="s">
        <v>1</v>
      </c>
      <c r="C4" s="5">
        <v>2008</v>
      </c>
      <c r="D4" s="5">
        <v>2007</v>
      </c>
      <c r="E4" s="5">
        <v>2006</v>
      </c>
      <c r="F4" s="6">
        <v>2005</v>
      </c>
    </row>
    <row r="5" spans="2:6" ht="39">
      <c r="B5" s="7" t="s">
        <v>2</v>
      </c>
      <c r="C5" s="8">
        <v>15763</v>
      </c>
      <c r="D5" s="8">
        <v>15923</v>
      </c>
      <c r="E5" s="8">
        <v>16019</v>
      </c>
      <c r="F5" s="9">
        <v>16267</v>
      </c>
    </row>
    <row r="6" spans="2:6" ht="39">
      <c r="B6" s="7" t="s">
        <v>3</v>
      </c>
      <c r="C6" s="10">
        <v>10071</v>
      </c>
      <c r="D6" s="10">
        <v>10266</v>
      </c>
      <c r="E6" s="10">
        <v>10145</v>
      </c>
      <c r="F6" s="11">
        <v>9886</v>
      </c>
    </row>
    <row r="7" spans="2:6" ht="26.25">
      <c r="B7" s="7" t="s">
        <v>4</v>
      </c>
      <c r="C7" s="8">
        <f>C5-C6</f>
        <v>5692</v>
      </c>
      <c r="D7" s="8">
        <f>D5-D6</f>
        <v>5657</v>
      </c>
      <c r="E7" s="8">
        <f>E5-E6</f>
        <v>5874</v>
      </c>
      <c r="F7" s="9">
        <f>F5-F6</f>
        <v>6381</v>
      </c>
    </row>
    <row r="8" spans="2:6" ht="51.75">
      <c r="B8" s="7" t="s">
        <v>5</v>
      </c>
      <c r="C8" s="12">
        <v>4377</v>
      </c>
      <c r="D8" s="12">
        <v>4432</v>
      </c>
      <c r="E8" s="12">
        <v>4099</v>
      </c>
      <c r="F8" s="13">
        <f>4296+106</f>
        <v>4402</v>
      </c>
    </row>
    <row r="9" spans="2:6" ht="51.75">
      <c r="B9" s="7" t="s">
        <v>6</v>
      </c>
      <c r="C9" s="8">
        <f>C7-C8</f>
        <v>1315</v>
      </c>
      <c r="D9" s="8">
        <f>D7-D8</f>
        <v>1225</v>
      </c>
      <c r="E9" s="8">
        <f>E7-E8</f>
        <v>1775</v>
      </c>
      <c r="F9" s="9">
        <f>F7-F8</f>
        <v>1979</v>
      </c>
    </row>
    <row r="10" spans="2:6" ht="51.75">
      <c r="B10" s="7" t="s">
        <v>7</v>
      </c>
      <c r="C10" s="10">
        <v>91</v>
      </c>
      <c r="D10" s="10">
        <v>90</v>
      </c>
      <c r="E10" s="10">
        <v>48</v>
      </c>
      <c r="F10" s="11">
        <v>-108</v>
      </c>
    </row>
    <row r="11" spans="2:6" ht="39">
      <c r="B11" s="7" t="s">
        <v>8</v>
      </c>
      <c r="C11" s="8">
        <f>C9+C10</f>
        <v>1406</v>
      </c>
      <c r="D11" s="8">
        <f>D9+D10</f>
        <v>1315</v>
      </c>
      <c r="E11" s="8">
        <f>E9+E10</f>
        <v>1823</v>
      </c>
      <c r="F11" s="9">
        <f>F9+F10</f>
        <v>1871</v>
      </c>
    </row>
    <row r="12" spans="2:6" ht="26.25">
      <c r="B12" s="14" t="s">
        <v>9</v>
      </c>
      <c r="C12" s="15">
        <f>C11-C13</f>
        <v>539</v>
      </c>
      <c r="D12" s="15">
        <f>D11-D13</f>
        <v>506</v>
      </c>
      <c r="E12" s="15">
        <f>E11-E13</f>
        <v>692</v>
      </c>
      <c r="F12" s="16">
        <f>F11-F13</f>
        <v>721</v>
      </c>
    </row>
    <row r="13" spans="2:6" ht="26.25">
      <c r="B13" s="17" t="s">
        <v>10</v>
      </c>
      <c r="C13" s="18">
        <v>867</v>
      </c>
      <c r="D13" s="18">
        <v>809</v>
      </c>
      <c r="E13" s="18">
        <v>1131</v>
      </c>
      <c r="F13" s="19">
        <v>1150</v>
      </c>
    </row>
    <row r="16" spans="2:6">
      <c r="B16" s="1" t="s">
        <v>11</v>
      </c>
      <c r="C16" s="2"/>
      <c r="D16" s="2"/>
      <c r="E16" s="2"/>
      <c r="F16" s="3"/>
    </row>
    <row r="17" spans="2:6">
      <c r="B17" s="20"/>
      <c r="C17" s="21">
        <v>2008</v>
      </c>
      <c r="D17" s="21">
        <v>2007</v>
      </c>
      <c r="E17" s="21">
        <v>2006</v>
      </c>
      <c r="F17" s="22">
        <v>2005</v>
      </c>
    </row>
    <row r="18" spans="2:6">
      <c r="B18" s="23" t="s">
        <v>12</v>
      </c>
      <c r="C18" s="24">
        <f>(C5-D5)/D5</f>
        <v>-1.0048357721534886E-2</v>
      </c>
      <c r="D18" s="24">
        <f>(D5-E5)/E5</f>
        <v>-5.9928834509020536E-3</v>
      </c>
      <c r="E18" s="24">
        <f>(E5-F5)/F5</f>
        <v>-1.5245589229728899E-2</v>
      </c>
      <c r="F18" s="25"/>
    </row>
    <row r="19" spans="2:6">
      <c r="B19" s="23" t="s">
        <v>13</v>
      </c>
      <c r="C19" s="24">
        <f>C7/C5</f>
        <v>0.36109877561377912</v>
      </c>
      <c r="D19" s="24">
        <f>D7/D5</f>
        <v>0.35527224769201782</v>
      </c>
      <c r="E19" s="24">
        <f>E7/E5</f>
        <v>0.36668955615206944</v>
      </c>
      <c r="F19" s="25">
        <f>F7/F5</f>
        <v>0.39226655191491977</v>
      </c>
    </row>
    <row r="20" spans="2:6">
      <c r="B20" s="23" t="s">
        <v>14</v>
      </c>
      <c r="C20" s="24">
        <f>C9/C5</f>
        <v>8.3423206242466533E-2</v>
      </c>
      <c r="D20" s="24">
        <f>D9/D5</f>
        <v>7.6932738805501472E-2</v>
      </c>
      <c r="E20" s="24">
        <f>E9/E5</f>
        <v>0.11080591797240777</v>
      </c>
      <c r="F20" s="25">
        <f>F9/F5</f>
        <v>0.12165734308723182</v>
      </c>
    </row>
    <row r="21" spans="2:6">
      <c r="B21" s="26" t="s">
        <v>15</v>
      </c>
      <c r="C21" s="27">
        <f>C13/C5</f>
        <v>5.5002220389519761E-2</v>
      </c>
      <c r="D21" s="27">
        <f>D13/D5</f>
        <v>5.0807008729510772E-2</v>
      </c>
      <c r="E21" s="27">
        <f>E13/E5</f>
        <v>7.0603658155939816E-2</v>
      </c>
      <c r="F21" s="28">
        <f>F13/F5</f>
        <v>7.0695272637855786E-2</v>
      </c>
    </row>
    <row r="25" spans="2:6">
      <c r="B25" s="1" t="s">
        <v>0</v>
      </c>
      <c r="C25" s="2"/>
      <c r="D25" s="2"/>
      <c r="E25" s="2"/>
      <c r="F25" s="3"/>
    </row>
    <row r="26" spans="2:6" ht="89.25">
      <c r="B26" s="4" t="s">
        <v>1</v>
      </c>
      <c r="C26" s="29">
        <v>2008</v>
      </c>
      <c r="D26" s="30">
        <v>2007</v>
      </c>
      <c r="E26" s="30">
        <v>2006</v>
      </c>
      <c r="F26" s="31">
        <v>2005</v>
      </c>
    </row>
    <row r="27" spans="2:6" ht="77.25">
      <c r="B27" s="7" t="s">
        <v>16</v>
      </c>
      <c r="C27" s="32" t="s">
        <v>17</v>
      </c>
      <c r="D27" s="33" t="s">
        <v>18</v>
      </c>
      <c r="E27" s="33" t="s">
        <v>19</v>
      </c>
      <c r="F27" s="34" t="s">
        <v>20</v>
      </c>
    </row>
    <row r="28" spans="2:6" ht="39">
      <c r="B28" s="7" t="s">
        <v>21</v>
      </c>
      <c r="C28" s="32" t="s">
        <v>22</v>
      </c>
      <c r="D28" s="33" t="s">
        <v>23</v>
      </c>
      <c r="E28" s="33" t="s">
        <v>24</v>
      </c>
      <c r="F28" s="34" t="s">
        <v>25</v>
      </c>
    </row>
    <row r="29" spans="2:6" ht="51.75">
      <c r="B29" s="7" t="s">
        <v>26</v>
      </c>
      <c r="C29" s="35" t="s">
        <v>27</v>
      </c>
      <c r="D29" s="36" t="s">
        <v>28</v>
      </c>
      <c r="E29" s="36" t="s">
        <v>29</v>
      </c>
      <c r="F29" s="37" t="s">
        <v>30</v>
      </c>
    </row>
    <row r="30" spans="2:6" ht="39">
      <c r="B30" s="38" t="s">
        <v>31</v>
      </c>
      <c r="C30" s="32" t="s">
        <v>32</v>
      </c>
      <c r="D30" s="33" t="s">
        <v>33</v>
      </c>
      <c r="E30" s="33" t="s">
        <v>34</v>
      </c>
      <c r="F30" s="34" t="s">
        <v>35</v>
      </c>
    </row>
    <row r="31" spans="2:6">
      <c r="B31" s="7"/>
      <c r="C31" s="32"/>
      <c r="D31" s="33"/>
      <c r="E31" s="33"/>
      <c r="F31" s="34"/>
    </row>
    <row r="32" spans="2:6" ht="64.5">
      <c r="B32" s="7" t="s">
        <v>36</v>
      </c>
      <c r="C32" s="32" t="s">
        <v>37</v>
      </c>
      <c r="D32" s="33" t="s">
        <v>38</v>
      </c>
      <c r="E32" s="33" t="s">
        <v>39</v>
      </c>
      <c r="F32" s="34" t="s">
        <v>40</v>
      </c>
    </row>
    <row r="33" spans="2:6" ht="64.5">
      <c r="B33" s="39" t="s">
        <v>41</v>
      </c>
      <c r="C33" s="35" t="s">
        <v>42</v>
      </c>
      <c r="D33" s="35" t="s">
        <v>43</v>
      </c>
      <c r="E33" s="35" t="s">
        <v>44</v>
      </c>
      <c r="F33" s="40" t="s">
        <v>45</v>
      </c>
    </row>
    <row r="34" spans="2:6" ht="39.75" thickBot="1">
      <c r="B34" s="41" t="s">
        <v>46</v>
      </c>
      <c r="C34" s="42" t="s">
        <v>47</v>
      </c>
      <c r="D34" s="42" t="s">
        <v>48</v>
      </c>
      <c r="E34" s="42" t="s">
        <v>49</v>
      </c>
      <c r="F34" s="43" t="s">
        <v>50</v>
      </c>
    </row>
    <row r="35" spans="2:6" ht="15.75" thickTop="1">
      <c r="B35" s="39"/>
      <c r="C35" s="32"/>
      <c r="D35" s="32"/>
      <c r="E35" s="32"/>
      <c r="F35" s="44"/>
    </row>
    <row r="36" spans="2:6" ht="51.75">
      <c r="B36" s="39" t="s">
        <v>51</v>
      </c>
      <c r="C36" s="32" t="s">
        <v>52</v>
      </c>
      <c r="D36" s="32" t="s">
        <v>53</v>
      </c>
      <c r="E36" s="32" t="s">
        <v>54</v>
      </c>
      <c r="F36" s="44" t="s">
        <v>55</v>
      </c>
    </row>
    <row r="37" spans="2:6" ht="51.75">
      <c r="B37" s="39" t="s">
        <v>56</v>
      </c>
      <c r="C37" s="32" t="s">
        <v>57</v>
      </c>
      <c r="D37" s="32" t="s">
        <v>58</v>
      </c>
      <c r="E37" s="32" t="s">
        <v>59</v>
      </c>
      <c r="F37" s="44" t="s">
        <v>60</v>
      </c>
    </row>
    <row r="38" spans="2:6" ht="64.5">
      <c r="B38" s="39" t="s">
        <v>61</v>
      </c>
      <c r="C38" s="32" t="s">
        <v>62</v>
      </c>
      <c r="D38" s="32" t="s">
        <v>62</v>
      </c>
      <c r="E38" s="32" t="s">
        <v>62</v>
      </c>
      <c r="F38" s="44" t="s">
        <v>62</v>
      </c>
    </row>
    <row r="39" spans="2:6" ht="77.25">
      <c r="B39" s="39" t="s">
        <v>63</v>
      </c>
      <c r="C39" s="32" t="s">
        <v>64</v>
      </c>
      <c r="D39" s="32" t="s">
        <v>65</v>
      </c>
      <c r="E39" s="32" t="s">
        <v>62</v>
      </c>
      <c r="F39" s="44" t="s">
        <v>62</v>
      </c>
    </row>
    <row r="40" spans="2:6" ht="39">
      <c r="B40" s="39" t="s">
        <v>66</v>
      </c>
      <c r="C40" s="35" t="s">
        <v>67</v>
      </c>
      <c r="D40" s="35" t="s">
        <v>68</v>
      </c>
      <c r="E40" s="35" t="s">
        <v>69</v>
      </c>
      <c r="F40" s="40" t="s">
        <v>70</v>
      </c>
    </row>
    <row r="41" spans="2:6" ht="51.75">
      <c r="B41" s="41" t="s">
        <v>71</v>
      </c>
      <c r="C41" s="32" t="s">
        <v>72</v>
      </c>
      <c r="D41" s="32" t="s">
        <v>73</v>
      </c>
      <c r="E41" s="32" t="s">
        <v>74</v>
      </c>
      <c r="F41" s="44" t="s">
        <v>75</v>
      </c>
    </row>
    <row r="42" spans="2:6">
      <c r="B42" s="39"/>
      <c r="C42" s="32"/>
      <c r="D42" s="32"/>
      <c r="E42" s="32"/>
      <c r="F42" s="44"/>
    </row>
    <row r="43" spans="2:6" ht="39">
      <c r="B43" s="39" t="s">
        <v>76</v>
      </c>
      <c r="C43" s="32" t="s">
        <v>77</v>
      </c>
      <c r="D43" s="32" t="s">
        <v>78</v>
      </c>
      <c r="E43" s="32" t="s">
        <v>79</v>
      </c>
      <c r="F43" s="44" t="s">
        <v>80</v>
      </c>
    </row>
    <row r="44" spans="2:6" ht="39">
      <c r="B44" s="39" t="s">
        <v>81</v>
      </c>
      <c r="C44" s="32" t="s">
        <v>82</v>
      </c>
      <c r="D44" s="32" t="s">
        <v>83</v>
      </c>
      <c r="E44" s="32" t="s">
        <v>84</v>
      </c>
      <c r="F44" s="44" t="s">
        <v>85</v>
      </c>
    </row>
    <row r="45" spans="2:6" ht="39">
      <c r="B45" s="41" t="s">
        <v>86</v>
      </c>
      <c r="C45" s="45" t="s">
        <v>87</v>
      </c>
      <c r="D45" s="45" t="s">
        <v>88</v>
      </c>
      <c r="E45" s="45" t="s">
        <v>89</v>
      </c>
      <c r="F45" s="46" t="s">
        <v>90</v>
      </c>
    </row>
    <row r="46" spans="2:6">
      <c r="B46" s="41"/>
      <c r="C46" s="32"/>
      <c r="D46" s="32"/>
      <c r="E46" s="32"/>
      <c r="F46" s="44"/>
    </row>
    <row r="47" spans="2:6" ht="39">
      <c r="B47" s="39" t="s">
        <v>91</v>
      </c>
      <c r="C47" s="32" t="s">
        <v>92</v>
      </c>
      <c r="D47" s="32" t="s">
        <v>92</v>
      </c>
      <c r="E47" s="32" t="s">
        <v>93</v>
      </c>
      <c r="F47" s="44" t="s">
        <v>94</v>
      </c>
    </row>
    <row r="48" spans="2:6" ht="64.5">
      <c r="B48" s="39" t="s">
        <v>95</v>
      </c>
      <c r="C48" s="32" t="s">
        <v>96</v>
      </c>
      <c r="D48" s="32" t="s">
        <v>97</v>
      </c>
      <c r="E48" s="32" t="s">
        <v>98</v>
      </c>
      <c r="F48" s="44" t="s">
        <v>99</v>
      </c>
    </row>
    <row r="49" spans="2:6" ht="90">
      <c r="B49" s="39" t="s">
        <v>100</v>
      </c>
      <c r="C49" s="32" t="s">
        <v>101</v>
      </c>
      <c r="D49" s="32" t="s">
        <v>102</v>
      </c>
      <c r="E49" s="32" t="s">
        <v>103</v>
      </c>
      <c r="F49" s="44" t="s">
        <v>104</v>
      </c>
    </row>
    <row r="50" spans="2:6" ht="51.75">
      <c r="B50" s="39" t="s">
        <v>105</v>
      </c>
      <c r="C50" s="32">
        <v>-7912</v>
      </c>
      <c r="D50" s="32">
        <v>-6225</v>
      </c>
      <c r="E50" s="32">
        <v>-5210</v>
      </c>
      <c r="F50" s="44">
        <v>-3238</v>
      </c>
    </row>
    <row r="51" spans="2:6" ht="26.25">
      <c r="B51" s="39" t="s">
        <v>106</v>
      </c>
      <c r="C51" s="35" t="s">
        <v>107</v>
      </c>
      <c r="D51" s="35" t="s">
        <v>108</v>
      </c>
      <c r="E51" s="35" t="s">
        <v>109</v>
      </c>
      <c r="F51" s="40" t="s">
        <v>110</v>
      </c>
    </row>
    <row r="52" spans="2:6" ht="39">
      <c r="B52" s="41" t="s">
        <v>111</v>
      </c>
      <c r="C52" s="32" t="s">
        <v>112</v>
      </c>
      <c r="D52" s="32" t="s">
        <v>113</v>
      </c>
      <c r="E52" s="32" t="s">
        <v>114</v>
      </c>
      <c r="F52" s="44" t="s">
        <v>115</v>
      </c>
    </row>
    <row r="53" spans="2:6">
      <c r="B53" s="41"/>
      <c r="C53" s="32"/>
      <c r="D53" s="32"/>
      <c r="E53" s="32"/>
      <c r="F53" s="44"/>
    </row>
    <row r="54" spans="2:6" ht="78" thickBot="1">
      <c r="B54" s="41" t="s">
        <v>116</v>
      </c>
      <c r="C54" s="47" t="s">
        <v>47</v>
      </c>
      <c r="D54" s="47" t="s">
        <v>48</v>
      </c>
      <c r="E54" s="47" t="s">
        <v>49</v>
      </c>
      <c r="F54" s="48" t="s">
        <v>50</v>
      </c>
    </row>
    <row r="55" spans="2:6">
      <c r="B55" s="49"/>
      <c r="C55" s="50"/>
      <c r="D55" s="50"/>
      <c r="E55" s="50"/>
      <c r="F55" s="51"/>
    </row>
    <row r="56" spans="2:6" ht="64.5">
      <c r="B56" s="52" t="s">
        <v>117</v>
      </c>
      <c r="C56" s="35" t="s">
        <v>118</v>
      </c>
      <c r="D56" s="35" t="s">
        <v>119</v>
      </c>
      <c r="E56" s="35" t="s">
        <v>120</v>
      </c>
      <c r="F56" s="40" t="s">
        <v>121</v>
      </c>
    </row>
    <row r="60" spans="2:6">
      <c r="B60" s="1" t="s">
        <v>0</v>
      </c>
      <c r="C60" s="2"/>
      <c r="D60" s="2"/>
      <c r="E60" s="3"/>
    </row>
    <row r="61" spans="2:6" ht="90">
      <c r="B61" s="39" t="s">
        <v>122</v>
      </c>
      <c r="C61" s="53">
        <v>2008</v>
      </c>
      <c r="D61" s="53">
        <v>2007</v>
      </c>
      <c r="E61" s="54">
        <v>2006</v>
      </c>
    </row>
    <row r="62" spans="2:6" ht="26.25">
      <c r="B62" s="39" t="s">
        <v>123</v>
      </c>
      <c r="C62" s="55">
        <v>833</v>
      </c>
      <c r="D62" s="55">
        <v>778</v>
      </c>
      <c r="E62" s="56">
        <v>1113</v>
      </c>
    </row>
    <row r="63" spans="2:6" ht="39">
      <c r="B63" s="39" t="s">
        <v>124</v>
      </c>
      <c r="C63" s="57">
        <v>547</v>
      </c>
      <c r="D63" s="57">
        <v>530</v>
      </c>
      <c r="E63" s="58">
        <v>625</v>
      </c>
    </row>
    <row r="64" spans="2:6" ht="26.25">
      <c r="B64" s="39" t="s">
        <v>125</v>
      </c>
      <c r="C64" s="57">
        <v>-51</v>
      </c>
      <c r="D64" s="57">
        <v>-41</v>
      </c>
      <c r="E64" s="58">
        <v>-46</v>
      </c>
    </row>
    <row r="65" spans="2:5" ht="39">
      <c r="B65" s="39" t="s">
        <v>126</v>
      </c>
      <c r="C65" s="57">
        <v>107</v>
      </c>
      <c r="D65" s="57">
        <v>67</v>
      </c>
      <c r="E65" s="58">
        <v>-28</v>
      </c>
    </row>
    <row r="66" spans="2:5" ht="64.5">
      <c r="B66" s="39" t="s">
        <v>127</v>
      </c>
      <c r="C66" s="59">
        <v>645</v>
      </c>
      <c r="D66" s="59">
        <v>-84</v>
      </c>
      <c r="E66" s="60">
        <v>-113</v>
      </c>
    </row>
    <row r="67" spans="2:5">
      <c r="B67" s="61" t="s">
        <v>128</v>
      </c>
      <c r="C67" s="62">
        <v>2081</v>
      </c>
      <c r="D67" s="62">
        <v>1250</v>
      </c>
      <c r="E67" s="63">
        <v>1551</v>
      </c>
    </row>
    <row r="68" spans="2:5" ht="39">
      <c r="B68" s="39" t="s">
        <v>129</v>
      </c>
      <c r="C68" s="57">
        <v>-682</v>
      </c>
      <c r="D68" s="57">
        <v>-572</v>
      </c>
      <c r="E68" s="58">
        <v>-600</v>
      </c>
    </row>
    <row r="69" spans="2:5" ht="77.25">
      <c r="B69" s="39" t="s">
        <v>130</v>
      </c>
      <c r="C69" s="59">
        <v>408</v>
      </c>
      <c r="D69" s="59">
        <v>422</v>
      </c>
      <c r="E69" s="60">
        <v>886</v>
      </c>
    </row>
    <row r="70" spans="2:5">
      <c r="B70" s="61" t="s">
        <v>131</v>
      </c>
      <c r="C70" s="62">
        <v>-274</v>
      </c>
      <c r="D70" s="62">
        <v>-150</v>
      </c>
      <c r="E70" s="63">
        <v>286</v>
      </c>
    </row>
    <row r="71" spans="2:5" ht="64.5">
      <c r="B71" s="39" t="s">
        <v>132</v>
      </c>
      <c r="C71" s="57">
        <v>132</v>
      </c>
      <c r="D71" s="57">
        <v>213</v>
      </c>
      <c r="E71" s="58">
        <v>0</v>
      </c>
    </row>
    <row r="72" spans="2:5" ht="51.75">
      <c r="B72" s="39" t="s">
        <v>133</v>
      </c>
      <c r="C72" s="57">
        <v>-252</v>
      </c>
      <c r="D72" s="57">
        <v>-265</v>
      </c>
      <c r="E72" s="58">
        <v>-179</v>
      </c>
    </row>
    <row r="73" spans="2:5" ht="77.25">
      <c r="B73" s="39" t="s">
        <v>134</v>
      </c>
      <c r="C73" s="57">
        <v>-1700</v>
      </c>
      <c r="D73" s="57">
        <v>-1050</v>
      </c>
      <c r="E73" s="58">
        <v>-1861</v>
      </c>
    </row>
    <row r="74" spans="2:5" ht="64.5">
      <c r="B74" s="39" t="s">
        <v>135</v>
      </c>
      <c r="C74" s="59">
        <v>-326</v>
      </c>
      <c r="D74" s="59">
        <v>0</v>
      </c>
      <c r="E74" s="60">
        <v>0</v>
      </c>
    </row>
    <row r="75" spans="2:5">
      <c r="B75" s="61" t="s">
        <v>136</v>
      </c>
      <c r="C75" s="62">
        <v>-2146</v>
      </c>
      <c r="D75" s="62">
        <v>-1102</v>
      </c>
      <c r="E75" s="63">
        <v>-2040</v>
      </c>
    </row>
    <row r="76" spans="2:5" ht="39">
      <c r="B76" s="39" t="s">
        <v>137</v>
      </c>
      <c r="C76" s="59">
        <v>33</v>
      </c>
      <c r="D76" s="59">
        <v>-3</v>
      </c>
      <c r="E76" s="60">
        <v>-7</v>
      </c>
    </row>
    <row r="77" spans="2:5">
      <c r="B77" s="61" t="s">
        <v>138</v>
      </c>
      <c r="C77" s="64">
        <v>-306</v>
      </c>
      <c r="D77" s="64">
        <v>-5</v>
      </c>
      <c r="E77" s="65">
        <v>-210</v>
      </c>
    </row>
    <row r="78" spans="2:5" ht="64.5">
      <c r="B78" s="39" t="s">
        <v>139</v>
      </c>
      <c r="C78" s="57">
        <v>39</v>
      </c>
      <c r="D78" s="57">
        <v>40</v>
      </c>
      <c r="E78" s="58">
        <v>79</v>
      </c>
    </row>
    <row r="79" spans="2:5" ht="64.5">
      <c r="B79" s="66" t="s">
        <v>140</v>
      </c>
      <c r="C79" s="59">
        <v>535</v>
      </c>
      <c r="D79" s="59">
        <v>575</v>
      </c>
      <c r="E79" s="60">
        <v>738</v>
      </c>
    </row>
    <row r="81" spans="2:6">
      <c r="B81" s="1" t="s">
        <v>11</v>
      </c>
      <c r="C81" s="2"/>
      <c r="D81" s="2"/>
      <c r="E81" s="2"/>
      <c r="F81" s="3"/>
    </row>
  </sheetData>
  <mergeCells count="6">
    <mergeCell ref="B3:F3"/>
    <mergeCell ref="B16:F16"/>
    <mergeCell ref="B25:F25"/>
    <mergeCell ref="B55:F55"/>
    <mergeCell ref="B60:E60"/>
    <mergeCell ref="B81:F8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siaman</dc:creator>
  <cp:lastModifiedBy>siaman</cp:lastModifiedBy>
  <dcterms:created xsi:type="dcterms:W3CDTF">2017-11-12T13:37:12Z</dcterms:created>
  <dcterms:modified xsi:type="dcterms:W3CDTF">2017-11-12T13:37:27Z</dcterms:modified>
</cp:coreProperties>
</file>